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6a8703a1fd12b5c/Documents/Darts/Sandbach Premier League/KO Sheets/"/>
    </mc:Choice>
  </mc:AlternateContent>
  <xr:revisionPtr revIDLastSave="4" documentId="8_{47634206-F1D1-4513-98DF-06E0CF50FDC8}" xr6:coauthVersionLast="47" xr6:coauthVersionMax="47" xr10:uidLastSave="{DF66CC04-92AA-40F7-84E7-D4FE3E06FA31}"/>
  <bookViews>
    <workbookView xWindow="-120" yWindow="-120" windowWidth="29040" windowHeight="15720" xr2:uid="{7FD0DA1B-073A-47A2-89BA-2E99829FFDAA}"/>
  </bookViews>
  <sheets>
    <sheet name="Week15" sheetId="1" r:id="rId1"/>
  </sheets>
  <externalReferences>
    <externalReference r:id="rId2"/>
  </externalReferences>
  <definedNames>
    <definedName name="Name">[1]Data!$B$6:$B$29</definedName>
    <definedName name="_xlnm.Print_Area" localSheetId="0">Week15!$A$1:$O$25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G19" i="1"/>
  <c r="B19" i="1"/>
  <c r="L17" i="1"/>
  <c r="G17" i="1"/>
  <c r="B17" i="1"/>
  <c r="L15" i="1"/>
  <c r="G15" i="1"/>
  <c r="B15" i="1"/>
  <c r="L13" i="1"/>
  <c r="G13" i="1"/>
  <c r="B13" i="1"/>
  <c r="L11" i="1"/>
  <c r="G11" i="1"/>
  <c r="B11" i="1"/>
  <c r="L9" i="1"/>
  <c r="G9" i="1"/>
  <c r="B9" i="1"/>
  <c r="L7" i="1"/>
  <c r="G7" i="1"/>
  <c r="B7" i="1"/>
  <c r="L5" i="1"/>
  <c r="G5" i="1"/>
  <c r="B5" i="1"/>
  <c r="O2" i="1"/>
  <c r="L2" i="1"/>
  <c r="G2" i="1"/>
  <c r="J2" i="1" s="1"/>
  <c r="E2" i="1"/>
</calcChain>
</file>

<file path=xl/sharedStrings.xml><?xml version="1.0" encoding="utf-8"?>
<sst xmlns="http://schemas.openxmlformats.org/spreadsheetml/2006/main" count="21" uniqueCount="9">
  <si>
    <t>SANDBACH PREMIER LEAGUE
DARTS</t>
  </si>
  <si>
    <t>MILITARY</t>
  </si>
  <si>
    <t>LION</t>
  </si>
  <si>
    <t>TAVERN</t>
  </si>
  <si>
    <t>Quarter Final</t>
  </si>
  <si>
    <t>Semi Final</t>
  </si>
  <si>
    <t>Final</t>
  </si>
  <si>
    <t>Winner</t>
  </si>
  <si>
    <t>LEAST DARTS / HIGHEST CHECKOUT / 180's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</si>
</sst>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WEEK &quot;#"/>
  </numFmts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FF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medium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620090</xdr:colOff>
      <xdr:row>0</xdr:row>
      <xdr:rowOff>936000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474535-A1AC-4680-AD27-EE6FA9872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8215" cy="936000"/>
        </a:xfrm>
        <a:prstGeom prst="rect">
          <a:avLst/>
        </a:prstGeom>
      </xdr:spPr>
    </xdr:pic>
    <xdr:clientData/>
  </xdr:twoCellAnchor>
  <xdr:oneCellAnchor>
    <xdr:from>
      <xdr:col>4</xdr:col>
      <xdr:colOff>676278</xdr:colOff>
      <xdr:row>0</xdr:row>
      <xdr:rowOff>0</xdr:rowOff>
    </xdr:from>
    <xdr:ext cx="1005840" cy="914400"/>
    <xdr:pic>
      <xdr:nvPicPr>
        <xdr:cNvPr id="3" name="Picture 2" descr="C:\Users\jwhiteh6\Downloads\picture-of-dart-board-free-cliparts-that-you-can-download-to-you-uCmGEm-clipart.jpeg">
          <a:extLst>
            <a:ext uri="{FF2B5EF4-FFF2-40B4-BE49-F238E27FC236}">
              <a16:creationId xmlns:a16="http://schemas.microsoft.com/office/drawing/2014/main" id="{C280B46E-5019-43EF-8274-83850E41B5A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3" y="0"/>
          <a:ext cx="1005840" cy="914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35718</xdr:colOff>
      <xdr:row>0</xdr:row>
      <xdr:rowOff>0</xdr:rowOff>
    </xdr:from>
    <xdr:ext cx="858215" cy="936000"/>
    <xdr:pic>
      <xdr:nvPicPr>
        <xdr:cNvPr id="4" name="Picture 3">
          <a:extLst>
            <a:ext uri="{FF2B5EF4-FFF2-40B4-BE49-F238E27FC236}">
              <a16:creationId xmlns:a16="http://schemas.microsoft.com/office/drawing/2014/main" id="{821DCBF1-AFB7-4841-963B-33F3E0489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593" y="0"/>
          <a:ext cx="858215" cy="936000"/>
        </a:xfrm>
        <a:prstGeom prst="rect">
          <a:avLst/>
        </a:prstGeom>
      </xdr:spPr>
    </xdr:pic>
    <xdr:clientData/>
  </xdr:oneCellAnchor>
  <xdr:oneCellAnchor>
    <xdr:from>
      <xdr:col>9</xdr:col>
      <xdr:colOff>676278</xdr:colOff>
      <xdr:row>0</xdr:row>
      <xdr:rowOff>0</xdr:rowOff>
    </xdr:from>
    <xdr:ext cx="1005840" cy="914400"/>
    <xdr:pic>
      <xdr:nvPicPr>
        <xdr:cNvPr id="5" name="Picture 4" descr="C:\Users\jwhiteh6\Downloads\picture-of-dart-board-free-cliparts-that-you-can-download-to-you-uCmGEm-clipart.jpeg">
          <a:extLst>
            <a:ext uri="{FF2B5EF4-FFF2-40B4-BE49-F238E27FC236}">
              <a16:creationId xmlns:a16="http://schemas.microsoft.com/office/drawing/2014/main" id="{8218A616-DE28-4CC8-8944-69FCE5180B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8" y="0"/>
          <a:ext cx="1005840" cy="914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35718</xdr:colOff>
      <xdr:row>0</xdr:row>
      <xdr:rowOff>0</xdr:rowOff>
    </xdr:from>
    <xdr:ext cx="858215" cy="936000"/>
    <xdr:pic>
      <xdr:nvPicPr>
        <xdr:cNvPr id="6" name="Picture 5">
          <a:extLst>
            <a:ext uri="{FF2B5EF4-FFF2-40B4-BE49-F238E27FC236}">
              <a16:creationId xmlns:a16="http://schemas.microsoft.com/office/drawing/2014/main" id="{F6608F44-6844-4340-BE8F-7E0E0E9B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5468" y="0"/>
          <a:ext cx="858215" cy="936000"/>
        </a:xfrm>
        <a:prstGeom prst="rect">
          <a:avLst/>
        </a:prstGeom>
      </xdr:spPr>
    </xdr:pic>
    <xdr:clientData/>
  </xdr:oneCellAnchor>
  <xdr:oneCellAnchor>
    <xdr:from>
      <xdr:col>14</xdr:col>
      <xdr:colOff>676278</xdr:colOff>
      <xdr:row>0</xdr:row>
      <xdr:rowOff>0</xdr:rowOff>
    </xdr:from>
    <xdr:ext cx="1005840" cy="914400"/>
    <xdr:pic>
      <xdr:nvPicPr>
        <xdr:cNvPr id="7" name="Picture 6" descr="C:\Users\jwhiteh6\Downloads\picture-of-dart-board-free-cliparts-that-you-can-download-to-you-uCmGEm-clipart.jpeg">
          <a:extLst>
            <a:ext uri="{FF2B5EF4-FFF2-40B4-BE49-F238E27FC236}">
              <a16:creationId xmlns:a16="http://schemas.microsoft.com/office/drawing/2014/main" id="{BF80EBC0-5818-4CC9-A54D-2003772AE4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3" y="0"/>
          <a:ext cx="1005840" cy="914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6a8703a1fd12b5c/Documents/Darts/Sandbach%20Premier%20League/Sandbach%20Darts%20Premier%20League%202024%20Master%20V3.xlsm" TargetMode="External"/><Relationship Id="rId1" Type="http://schemas.openxmlformats.org/officeDocument/2006/relationships/externalLinkPath" Target="/66a8703a1fd12b5c/Documents/Darts/Sandbach%20Premier%20League/Sandbach%20Darts%20Premier%20League%202024%20Maste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Fixtures Data"/>
      <sheetName val="Fixtures 2024"/>
      <sheetName val="League Points"/>
      <sheetName val="Fees"/>
      <sheetName val="Weekly Fee Payment"/>
      <sheetName val="Attendance"/>
      <sheetName val="Achievements"/>
      <sheetName val="Week1"/>
      <sheetName val="Week2"/>
      <sheetName val="Week3"/>
      <sheetName val="Week4"/>
      <sheetName val="Week5"/>
      <sheetName val="Week6"/>
      <sheetName val="Week7"/>
      <sheetName val="Week8"/>
      <sheetName val="Week9"/>
      <sheetName val="Week10"/>
      <sheetName val="Week11"/>
      <sheetName val="Week12"/>
      <sheetName val="Week13"/>
      <sheetName val="Week14"/>
      <sheetName val="Week15"/>
      <sheetName val="Week16"/>
      <sheetName val="Week17"/>
      <sheetName val="Week18"/>
      <sheetName val="Week19"/>
      <sheetName val="Week20"/>
      <sheetName val="Week21"/>
      <sheetName val="Week22"/>
      <sheetName val="Week23"/>
    </sheetNames>
    <sheetDataSet>
      <sheetData sheetId="0">
        <row r="5">
          <cell r="B5" t="str">
            <v>Full Name</v>
          </cell>
        </row>
        <row r="6">
          <cell r="A6">
            <v>1</v>
          </cell>
          <cell r="B6" t="str">
            <v>Jason Whitehead</v>
          </cell>
        </row>
        <row r="7">
          <cell r="A7">
            <v>2</v>
          </cell>
          <cell r="B7" t="str">
            <v>Magic</v>
          </cell>
        </row>
        <row r="8">
          <cell r="A8">
            <v>3</v>
          </cell>
          <cell r="B8" t="str">
            <v>Rich Clarke</v>
          </cell>
        </row>
        <row r="9">
          <cell r="A9">
            <v>4</v>
          </cell>
          <cell r="B9" t="str">
            <v>Sean Kennedy</v>
          </cell>
        </row>
        <row r="10">
          <cell r="A10">
            <v>5</v>
          </cell>
          <cell r="B10" t="str">
            <v>Pete Hardy</v>
          </cell>
        </row>
        <row r="11">
          <cell r="A11">
            <v>6</v>
          </cell>
          <cell r="B11" t="str">
            <v>Garry Valente</v>
          </cell>
        </row>
        <row r="12">
          <cell r="A12">
            <v>7</v>
          </cell>
          <cell r="B12" t="str">
            <v>Barry Cooper</v>
          </cell>
        </row>
        <row r="13">
          <cell r="A13">
            <v>8</v>
          </cell>
          <cell r="B13" t="str">
            <v>Mick Cope</v>
          </cell>
        </row>
        <row r="14">
          <cell r="A14">
            <v>9</v>
          </cell>
          <cell r="B14" t="str">
            <v>Craig Spruce</v>
          </cell>
        </row>
        <row r="15">
          <cell r="A15">
            <v>10</v>
          </cell>
          <cell r="B15" t="str">
            <v>Steve O'Niel</v>
          </cell>
        </row>
        <row r="16">
          <cell r="A16">
            <v>11</v>
          </cell>
          <cell r="B16" t="str">
            <v>Dan Lowe</v>
          </cell>
        </row>
        <row r="17">
          <cell r="A17">
            <v>12</v>
          </cell>
          <cell r="B17" t="str">
            <v>Tony Swindells</v>
          </cell>
        </row>
        <row r="18">
          <cell r="A18">
            <v>13</v>
          </cell>
          <cell r="B18" t="str">
            <v>Craig Smith</v>
          </cell>
        </row>
        <row r="19">
          <cell r="A19">
            <v>14</v>
          </cell>
          <cell r="B19" t="str">
            <v>Dene Smith</v>
          </cell>
        </row>
        <row r="20">
          <cell r="A20">
            <v>15</v>
          </cell>
          <cell r="B20" t="str">
            <v>Adam Odlum</v>
          </cell>
        </row>
        <row r="21">
          <cell r="A21">
            <v>16</v>
          </cell>
          <cell r="B21" t="str">
            <v>Cass Clarke</v>
          </cell>
        </row>
        <row r="22">
          <cell r="A22">
            <v>17</v>
          </cell>
          <cell r="B22" t="str">
            <v>Tony Richardson</v>
          </cell>
        </row>
        <row r="23">
          <cell r="A23">
            <v>18</v>
          </cell>
          <cell r="B23" t="str">
            <v>Jay Deaville</v>
          </cell>
        </row>
        <row r="24">
          <cell r="A24">
            <v>19</v>
          </cell>
          <cell r="B24" t="str">
            <v>Jamie Smith</v>
          </cell>
        </row>
        <row r="25">
          <cell r="A25">
            <v>20</v>
          </cell>
          <cell r="B25" t="str">
            <v>Tony Morgan</v>
          </cell>
        </row>
        <row r="26">
          <cell r="A26">
            <v>21</v>
          </cell>
          <cell r="B26" t="str">
            <v>Bobby Baynham</v>
          </cell>
        </row>
        <row r="27">
          <cell r="A27">
            <v>22</v>
          </cell>
          <cell r="B27" t="str">
            <v>Tom Blakeman</v>
          </cell>
        </row>
        <row r="28">
          <cell r="A28">
            <v>23</v>
          </cell>
          <cell r="B28" t="str">
            <v>James Scott</v>
          </cell>
        </row>
        <row r="29">
          <cell r="A29">
            <v>24</v>
          </cell>
          <cell r="B29" t="str">
            <v>Graeme Jones</v>
          </cell>
        </row>
      </sheetData>
      <sheetData sheetId="1">
        <row r="18">
          <cell r="B18">
            <v>1</v>
          </cell>
          <cell r="F18">
            <v>2</v>
          </cell>
          <cell r="J18">
            <v>3</v>
          </cell>
          <cell r="N18">
            <v>4</v>
          </cell>
          <cell r="R18">
            <v>5</v>
          </cell>
          <cell r="V18">
            <v>6</v>
          </cell>
          <cell r="Z18">
            <v>7</v>
          </cell>
          <cell r="AD18">
            <v>8</v>
          </cell>
          <cell r="AH18">
            <v>9</v>
          </cell>
          <cell r="AL18">
            <v>10</v>
          </cell>
          <cell r="AP18">
            <v>11</v>
          </cell>
          <cell r="AT18">
            <v>12</v>
          </cell>
          <cell r="AX18">
            <v>13</v>
          </cell>
          <cell r="BB18">
            <v>14</v>
          </cell>
          <cell r="BF18">
            <v>15</v>
          </cell>
          <cell r="BJ18">
            <v>16</v>
          </cell>
          <cell r="BN18">
            <v>17</v>
          </cell>
          <cell r="BR18">
            <v>18</v>
          </cell>
          <cell r="BV18">
            <v>19</v>
          </cell>
          <cell r="BZ18">
            <v>20</v>
          </cell>
          <cell r="CD18">
            <v>21</v>
          </cell>
          <cell r="CH18">
            <v>22</v>
          </cell>
          <cell r="CL18">
            <v>23</v>
          </cell>
        </row>
        <row r="19">
          <cell r="B19">
            <v>45595</v>
          </cell>
          <cell r="F19">
            <v>45602</v>
          </cell>
          <cell r="J19">
            <v>45609</v>
          </cell>
          <cell r="N19">
            <v>45616</v>
          </cell>
          <cell r="R19">
            <v>45623</v>
          </cell>
          <cell r="V19">
            <v>45630</v>
          </cell>
          <cell r="Z19">
            <v>45637</v>
          </cell>
          <cell r="AD19">
            <v>45644</v>
          </cell>
          <cell r="AH19">
            <v>45665</v>
          </cell>
          <cell r="AL19">
            <v>45672</v>
          </cell>
          <cell r="AP19">
            <v>45679</v>
          </cell>
          <cell r="AT19">
            <v>45686</v>
          </cell>
          <cell r="AX19">
            <v>45693</v>
          </cell>
          <cell r="BB19">
            <v>45700</v>
          </cell>
          <cell r="BF19">
            <v>45707</v>
          </cell>
          <cell r="BJ19">
            <v>45714</v>
          </cell>
          <cell r="BN19">
            <v>45721</v>
          </cell>
          <cell r="BR19">
            <v>45728</v>
          </cell>
          <cell r="BV19">
            <v>45735</v>
          </cell>
          <cell r="BZ19">
            <v>45742</v>
          </cell>
          <cell r="CD19">
            <v>45749</v>
          </cell>
          <cell r="CH19">
            <v>45756</v>
          </cell>
          <cell r="CL19">
            <v>45763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C603-C6AC-437C-9636-B674878D1C5D}">
  <sheetPr codeName="Sheet21"/>
  <dimension ref="A1:O51"/>
  <sheetViews>
    <sheetView showGridLines="0" tabSelected="1" view="pageBreakPreview" zoomScale="80" zoomScaleNormal="80" zoomScaleSheetLayoutView="80" workbookViewId="0">
      <selection activeCell="C6" sqref="C6"/>
    </sheetView>
  </sheetViews>
  <sheetFormatPr defaultColWidth="9.140625" defaultRowHeight="15" x14ac:dyDescent="0.25"/>
  <cols>
    <col min="1" max="1" width="3.5703125" style="1" customWidth="1"/>
    <col min="2" max="2" width="18.5703125" style="1" customWidth="1"/>
    <col min="3" max="5" width="25.7109375" style="1" customWidth="1"/>
    <col min="6" max="6" width="3.5703125" style="1" customWidth="1"/>
    <col min="7" max="7" width="18.5703125" style="1" customWidth="1"/>
    <col min="8" max="10" width="25.7109375" style="1" customWidth="1"/>
    <col min="11" max="11" width="3.5703125" style="1" customWidth="1"/>
    <col min="12" max="12" width="18.5703125" style="1" customWidth="1"/>
    <col min="13" max="15" width="25.7109375" style="1" customWidth="1"/>
    <col min="16" max="16384" width="9.140625" style="1"/>
  </cols>
  <sheetData>
    <row r="1" spans="1:15" ht="74.25" customHeight="1" x14ac:dyDescent="0.25">
      <c r="A1" s="12" t="s">
        <v>0</v>
      </c>
      <c r="B1" s="13"/>
      <c r="C1" s="13"/>
      <c r="D1" s="13"/>
      <c r="E1" s="13"/>
      <c r="F1" s="12" t="s">
        <v>0</v>
      </c>
      <c r="G1" s="13"/>
      <c r="H1" s="13"/>
      <c r="I1" s="13"/>
      <c r="J1" s="13"/>
      <c r="K1" s="12" t="s">
        <v>0</v>
      </c>
      <c r="L1" s="13"/>
      <c r="M1" s="13"/>
      <c r="N1" s="13"/>
      <c r="O1" s="13"/>
    </row>
    <row r="2" spans="1:15" s="2" customFormat="1" ht="30" customHeight="1" x14ac:dyDescent="0.25">
      <c r="B2" s="14">
        <v>15</v>
      </c>
      <c r="C2" s="14"/>
      <c r="D2" s="3" t="s">
        <v>1</v>
      </c>
      <c r="E2" s="4">
        <f>HLOOKUP(B2,'[1]Fixtures Data'!$B$18:$CN$19,2)</f>
        <v>45707</v>
      </c>
      <c r="G2" s="14">
        <f>B2</f>
        <v>15</v>
      </c>
      <c r="H2" s="14"/>
      <c r="I2" s="3" t="s">
        <v>2</v>
      </c>
      <c r="J2" s="4">
        <f>HLOOKUP(G2,'[1]Fixtures Data'!$B$18:$CN$19,2)</f>
        <v>45707</v>
      </c>
      <c r="L2" s="14">
        <f>B2</f>
        <v>15</v>
      </c>
      <c r="M2" s="14"/>
      <c r="N2" s="3" t="s">
        <v>3</v>
      </c>
      <c r="O2" s="4">
        <f>HLOOKUP(L2,'[1]Fixtures Data'!$B$18:$CN$19,2)</f>
        <v>45707</v>
      </c>
    </row>
    <row r="3" spans="1:15" ht="30" customHeight="1" x14ac:dyDescent="0.25">
      <c r="B3" s="5" t="s">
        <v>4</v>
      </c>
      <c r="C3" s="5" t="s">
        <v>5</v>
      </c>
      <c r="D3" s="5" t="s">
        <v>6</v>
      </c>
      <c r="E3" s="5" t="s">
        <v>7</v>
      </c>
      <c r="G3" s="5" t="s">
        <v>4</v>
      </c>
      <c r="H3" s="5" t="s">
        <v>5</v>
      </c>
      <c r="I3" s="5" t="s">
        <v>6</v>
      </c>
      <c r="J3" s="5" t="s">
        <v>7</v>
      </c>
      <c r="L3" s="5" t="s">
        <v>4</v>
      </c>
      <c r="M3" s="5" t="s">
        <v>5</v>
      </c>
      <c r="N3" s="5" t="s">
        <v>6</v>
      </c>
      <c r="O3" s="5" t="s">
        <v>7</v>
      </c>
    </row>
    <row r="4" spans="1:15" x14ac:dyDescent="0.25">
      <c r="B4" s="5"/>
      <c r="C4" s="5"/>
      <c r="D4" s="5"/>
      <c r="E4" s="5"/>
      <c r="G4" s="5"/>
      <c r="H4" s="5"/>
      <c r="I4" s="5"/>
      <c r="J4" s="5"/>
      <c r="L4" s="5"/>
      <c r="M4" s="5"/>
      <c r="N4" s="5"/>
      <c r="O4" s="5"/>
    </row>
    <row r="5" spans="1:15" ht="30" customHeight="1" x14ac:dyDescent="0.25">
      <c r="A5" s="6">
        <v>1</v>
      </c>
      <c r="B5" s="7" t="str">
        <f>VLOOKUP(A5,[1]Data!$A$5:$B$29,2,FALSE)</f>
        <v>Jason Whitehead</v>
      </c>
      <c r="C5" s="8"/>
      <c r="D5" s="8"/>
      <c r="E5" s="8"/>
      <c r="F5" s="6">
        <v>18</v>
      </c>
      <c r="G5" s="7" t="str">
        <f>VLOOKUP(F5,[1]Data!$A$5:$B$29,2,FALSE)</f>
        <v>Jay Deaville</v>
      </c>
      <c r="H5" s="8"/>
      <c r="I5" s="8"/>
      <c r="J5" s="8"/>
      <c r="K5" s="6">
        <v>16</v>
      </c>
      <c r="L5" s="7" t="str">
        <f>VLOOKUP(K5,[1]Data!$A$5:$B$29,2,FALSE)</f>
        <v>Cass Clarke</v>
      </c>
      <c r="M5" s="8"/>
      <c r="N5" s="8"/>
      <c r="O5" s="8"/>
    </row>
    <row r="6" spans="1:15" ht="30" customHeight="1" x14ac:dyDescent="0.25">
      <c r="A6" s="8"/>
      <c r="B6" s="8"/>
      <c r="C6" s="9"/>
      <c r="D6" s="8"/>
      <c r="E6" s="8"/>
      <c r="F6" s="8"/>
      <c r="G6" s="8"/>
      <c r="H6" s="9"/>
      <c r="I6" s="8"/>
      <c r="J6" s="8"/>
      <c r="K6" s="8"/>
      <c r="L6" s="8"/>
      <c r="M6" s="9"/>
      <c r="N6" s="8"/>
      <c r="O6" s="8"/>
    </row>
    <row r="7" spans="1:15" ht="30" customHeight="1" x14ac:dyDescent="0.25">
      <c r="A7" s="6">
        <v>20</v>
      </c>
      <c r="B7" s="7" t="str">
        <f>VLOOKUP(A7,[1]Data!$A$5:$B$29,2,FALSE)</f>
        <v>Tony Morgan</v>
      </c>
      <c r="C7" s="8"/>
      <c r="D7" s="10"/>
      <c r="E7" s="8"/>
      <c r="F7" s="6">
        <v>22</v>
      </c>
      <c r="G7" s="7" t="str">
        <f>VLOOKUP(F7,[1]Data!$A$5:$B$29,2,FALSE)</f>
        <v>Tom Blakeman</v>
      </c>
      <c r="H7" s="8"/>
      <c r="I7" s="10"/>
      <c r="J7" s="8"/>
      <c r="K7" s="6">
        <v>24</v>
      </c>
      <c r="L7" s="7" t="str">
        <f>VLOOKUP(K7,[1]Data!$A$5:$B$29,2,FALSE)</f>
        <v>Graeme Jones</v>
      </c>
      <c r="M7" s="8"/>
      <c r="N7" s="10"/>
      <c r="O7" s="8"/>
    </row>
    <row r="8" spans="1:15" ht="30" customHeight="1" x14ac:dyDescent="0.25">
      <c r="A8" s="8"/>
      <c r="B8" s="8"/>
      <c r="C8" s="8"/>
      <c r="D8" s="9"/>
      <c r="E8" s="8"/>
      <c r="F8" s="8"/>
      <c r="G8" s="8"/>
      <c r="H8" s="8"/>
      <c r="I8" s="9"/>
      <c r="J8" s="8"/>
      <c r="K8" s="8"/>
      <c r="L8" s="8"/>
      <c r="M8" s="8"/>
      <c r="N8" s="9"/>
      <c r="O8" s="8"/>
    </row>
    <row r="9" spans="1:15" ht="30" customHeight="1" x14ac:dyDescent="0.25">
      <c r="A9" s="6">
        <v>14</v>
      </c>
      <c r="B9" s="7" t="str">
        <f>VLOOKUP(A9,[1]Data!$A$5:$B$29,2,FALSE)</f>
        <v>Dene Smith</v>
      </c>
      <c r="C9" s="8"/>
      <c r="D9" s="10"/>
      <c r="E9" s="10"/>
      <c r="F9" s="6">
        <v>12</v>
      </c>
      <c r="G9" s="7" t="str">
        <f>VLOOKUP(F9,[1]Data!$A$5:$B$29,2,FALSE)</f>
        <v>Tony Swindells</v>
      </c>
      <c r="H9" s="8"/>
      <c r="I9" s="10"/>
      <c r="J9" s="10"/>
      <c r="K9" s="6">
        <v>10</v>
      </c>
      <c r="L9" s="7" t="str">
        <f>VLOOKUP(K9,[1]Data!$A$5:$B$29,2,FALSE)</f>
        <v>Steve O'Niel</v>
      </c>
      <c r="M9" s="8"/>
      <c r="N9" s="10"/>
      <c r="O9" s="10"/>
    </row>
    <row r="10" spans="1:15" ht="30" customHeight="1" x14ac:dyDescent="0.25">
      <c r="A10" s="8"/>
      <c r="B10" s="8"/>
      <c r="C10" s="9"/>
      <c r="D10" s="8"/>
      <c r="E10" s="10"/>
      <c r="F10" s="8"/>
      <c r="G10" s="8"/>
      <c r="H10" s="9"/>
      <c r="I10" s="8"/>
      <c r="J10" s="10"/>
      <c r="K10" s="8"/>
      <c r="L10" s="8"/>
      <c r="M10" s="9"/>
      <c r="N10" s="8"/>
      <c r="O10" s="10"/>
    </row>
    <row r="11" spans="1:15" ht="30" customHeight="1" x14ac:dyDescent="0.25">
      <c r="A11" s="6">
        <v>23</v>
      </c>
      <c r="B11" s="7" t="str">
        <f>VLOOKUP(A11,[1]Data!$A$5:$B$29,2,FALSE)</f>
        <v>James Scott</v>
      </c>
      <c r="C11" s="8"/>
      <c r="D11" s="8"/>
      <c r="E11" s="10"/>
      <c r="F11" s="6">
        <v>21</v>
      </c>
      <c r="G11" s="7" t="str">
        <f>VLOOKUP(F11,[1]Data!$A$5:$B$29,2,FALSE)</f>
        <v>Bobby Baynham</v>
      </c>
      <c r="H11" s="8"/>
      <c r="I11" s="8"/>
      <c r="J11" s="10"/>
      <c r="K11" s="6">
        <v>19</v>
      </c>
      <c r="L11" s="7" t="str">
        <f>VLOOKUP(K11,[1]Data!$A$5:$B$29,2,FALSE)</f>
        <v>Jamie Smith</v>
      </c>
      <c r="M11" s="8"/>
      <c r="N11" s="8"/>
      <c r="O11" s="10"/>
    </row>
    <row r="12" spans="1:15" ht="30" customHeight="1" x14ac:dyDescent="0.25">
      <c r="A12" s="8"/>
      <c r="B12" s="8"/>
      <c r="C12" s="8"/>
      <c r="D12" s="8"/>
      <c r="E12" s="9"/>
      <c r="F12" s="8"/>
      <c r="G12" s="8"/>
      <c r="H12" s="8"/>
      <c r="I12" s="8"/>
      <c r="J12" s="9"/>
      <c r="K12" s="8"/>
      <c r="L12" s="8"/>
      <c r="M12" s="8"/>
      <c r="N12" s="8"/>
      <c r="O12" s="9"/>
    </row>
    <row r="13" spans="1:15" ht="30" customHeight="1" x14ac:dyDescent="0.25">
      <c r="A13" s="6">
        <v>8</v>
      </c>
      <c r="B13" s="7" t="str">
        <f>VLOOKUP(A13,[1]Data!$A$5:$B$29,2,FALSE)</f>
        <v>Mick Cope</v>
      </c>
      <c r="C13" s="8"/>
      <c r="D13" s="8"/>
      <c r="E13" s="10"/>
      <c r="F13" s="6">
        <v>6</v>
      </c>
      <c r="G13" s="7" t="str">
        <f>VLOOKUP(F13,[1]Data!$A$5:$B$29,2,FALSE)</f>
        <v>Garry Valente</v>
      </c>
      <c r="H13" s="8"/>
      <c r="I13" s="8"/>
      <c r="J13" s="10"/>
      <c r="K13" s="6">
        <v>4</v>
      </c>
      <c r="L13" s="7" t="str">
        <f>VLOOKUP(K13,[1]Data!$A$5:$B$29,2,FALSE)</f>
        <v>Sean Kennedy</v>
      </c>
      <c r="M13" s="8"/>
      <c r="N13" s="8"/>
      <c r="O13" s="10"/>
    </row>
    <row r="14" spans="1:15" ht="30" customHeight="1" x14ac:dyDescent="0.25">
      <c r="A14" s="8"/>
      <c r="B14" s="8"/>
      <c r="C14" s="9"/>
      <c r="D14" s="8"/>
      <c r="E14" s="10"/>
      <c r="F14" s="8"/>
      <c r="G14" s="8"/>
      <c r="H14" s="9"/>
      <c r="I14" s="8"/>
      <c r="J14" s="10"/>
      <c r="K14" s="8"/>
      <c r="L14" s="8"/>
      <c r="M14" s="9"/>
      <c r="N14" s="8"/>
      <c r="O14" s="10"/>
    </row>
    <row r="15" spans="1:15" ht="30" customHeight="1" x14ac:dyDescent="0.25">
      <c r="A15" s="6">
        <v>17</v>
      </c>
      <c r="B15" s="7" t="str">
        <f>VLOOKUP(A15,[1]Data!$A$5:$B$29,2,FALSE)</f>
        <v>Tony Richardson</v>
      </c>
      <c r="C15" s="8"/>
      <c r="D15" s="10"/>
      <c r="E15" s="10"/>
      <c r="F15" s="6">
        <v>15</v>
      </c>
      <c r="G15" s="7" t="str">
        <f>VLOOKUP(F15,[1]Data!$A$5:$B$29,2,FALSE)</f>
        <v>Adam Odlum</v>
      </c>
      <c r="H15" s="8"/>
      <c r="I15" s="10"/>
      <c r="J15" s="10"/>
      <c r="K15" s="6">
        <v>13</v>
      </c>
      <c r="L15" s="7" t="str">
        <f>VLOOKUP(K15,[1]Data!$A$5:$B$29,2,FALSE)</f>
        <v>Craig Smith</v>
      </c>
      <c r="M15" s="8"/>
      <c r="N15" s="10"/>
      <c r="O15" s="10"/>
    </row>
    <row r="16" spans="1:15" ht="30" customHeight="1" x14ac:dyDescent="0.25">
      <c r="A16" s="8"/>
      <c r="B16" s="8"/>
      <c r="C16" s="8"/>
      <c r="D16" s="9"/>
      <c r="E16" s="8"/>
      <c r="F16" s="8"/>
      <c r="G16" s="8"/>
      <c r="H16" s="8"/>
      <c r="I16" s="9"/>
      <c r="J16" s="8"/>
      <c r="K16" s="8"/>
      <c r="L16" s="8"/>
      <c r="M16" s="8"/>
      <c r="N16" s="9"/>
      <c r="O16" s="8"/>
    </row>
    <row r="17" spans="1:15" ht="30" customHeight="1" x14ac:dyDescent="0.25">
      <c r="A17" s="6">
        <v>2</v>
      </c>
      <c r="B17" s="7" t="str">
        <f>VLOOKUP(A17,[1]Data!$A$5:$B$29,2,FALSE)</f>
        <v>Magic</v>
      </c>
      <c r="C17" s="8"/>
      <c r="D17" s="10"/>
      <c r="E17" s="8"/>
      <c r="F17" s="6">
        <v>3</v>
      </c>
      <c r="G17" s="7" t="str">
        <f>VLOOKUP(F17,[1]Data!$A$5:$B$29,2,FALSE)</f>
        <v>Rich Clarke</v>
      </c>
      <c r="H17" s="8"/>
      <c r="I17" s="10"/>
      <c r="J17" s="8"/>
      <c r="K17" s="6">
        <v>5</v>
      </c>
      <c r="L17" s="7" t="str">
        <f>VLOOKUP(K17,[1]Data!$A$5:$B$29,2,FALSE)</f>
        <v>Pete Hardy</v>
      </c>
      <c r="M17" s="8"/>
      <c r="N17" s="10"/>
      <c r="O17" s="8"/>
    </row>
    <row r="18" spans="1:15" ht="30" customHeight="1" x14ac:dyDescent="0.25">
      <c r="A18" s="8"/>
      <c r="B18" s="8"/>
      <c r="C18" s="9"/>
      <c r="D18" s="8"/>
      <c r="E18" s="8"/>
      <c r="F18" s="8"/>
      <c r="G18" s="8"/>
      <c r="H18" s="9"/>
      <c r="I18" s="8"/>
      <c r="J18" s="8"/>
      <c r="K18" s="8"/>
      <c r="L18" s="8"/>
      <c r="M18" s="9"/>
      <c r="N18" s="8"/>
      <c r="O18" s="8"/>
    </row>
    <row r="19" spans="1:15" ht="30" customHeight="1" x14ac:dyDescent="0.25">
      <c r="A19" s="6">
        <v>11</v>
      </c>
      <c r="B19" s="7" t="str">
        <f>VLOOKUP(A19,[1]Data!$A$5:$B$29,2,FALSE)</f>
        <v>Dan Lowe</v>
      </c>
      <c r="C19" s="8"/>
      <c r="D19" s="8"/>
      <c r="E19" s="8"/>
      <c r="F19" s="6">
        <v>9</v>
      </c>
      <c r="G19" s="7" t="str">
        <f>VLOOKUP(F19,[1]Data!$A$5:$B$29,2,FALSE)</f>
        <v>Craig Spruce</v>
      </c>
      <c r="H19" s="8"/>
      <c r="I19" s="8"/>
      <c r="J19" s="8"/>
      <c r="K19" s="6">
        <v>7</v>
      </c>
      <c r="L19" s="7" t="str">
        <f>VLOOKUP(K19,[1]Data!$A$5:$B$29,2,FALSE)</f>
        <v>Barry Cooper</v>
      </c>
      <c r="M19" s="8"/>
      <c r="N19" s="8"/>
      <c r="O19" s="8"/>
    </row>
    <row r="20" spans="1:15" ht="30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30" customHeight="1" thickBot="1" x14ac:dyDescent="0.3">
      <c r="A21" s="15" t="s">
        <v>8</v>
      </c>
      <c r="B21" s="16"/>
      <c r="C21" s="16"/>
      <c r="D21" s="16"/>
      <c r="E21" s="17"/>
      <c r="F21" s="15" t="s">
        <v>8</v>
      </c>
      <c r="G21" s="16"/>
      <c r="H21" s="16"/>
      <c r="I21" s="16"/>
      <c r="J21" s="17"/>
      <c r="K21" s="15" t="s">
        <v>8</v>
      </c>
      <c r="L21" s="16"/>
      <c r="M21" s="16"/>
      <c r="N21" s="16"/>
      <c r="O21" s="17"/>
    </row>
    <row r="22" spans="1:15" ht="2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2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21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21" customHeight="1" thickBo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.75" x14ac:dyDescent="0.25">
      <c r="B27" s="5"/>
      <c r="C27" s="5"/>
      <c r="G27" s="11"/>
    </row>
    <row r="28" spans="1:15" x14ac:dyDescent="0.25">
      <c r="C28" s="8"/>
      <c r="D28" s="8"/>
      <c r="E28" s="8"/>
      <c r="H28" s="8"/>
    </row>
    <row r="29" spans="1:15" x14ac:dyDescent="0.25">
      <c r="C29" s="8"/>
      <c r="H29" s="8"/>
    </row>
    <row r="30" spans="1:15" x14ac:dyDescent="0.25">
      <c r="C30" s="8"/>
      <c r="H30" s="8"/>
    </row>
    <row r="31" spans="1:15" x14ac:dyDescent="0.25">
      <c r="C31" s="8"/>
      <c r="H31" s="8"/>
    </row>
    <row r="32" spans="1:15" x14ac:dyDescent="0.25">
      <c r="C32" s="8"/>
      <c r="H32" s="8"/>
    </row>
    <row r="33" spans="3:8" x14ac:dyDescent="0.25">
      <c r="C33" s="8"/>
      <c r="H33" s="8"/>
    </row>
    <row r="34" spans="3:8" x14ac:dyDescent="0.25">
      <c r="C34" s="8"/>
      <c r="H34" s="8"/>
    </row>
    <row r="35" spans="3:8" x14ac:dyDescent="0.25">
      <c r="C35" s="8"/>
      <c r="H35" s="8"/>
    </row>
    <row r="36" spans="3:8" x14ac:dyDescent="0.25">
      <c r="C36" s="8"/>
      <c r="H36" s="8"/>
    </row>
    <row r="37" spans="3:8" x14ac:dyDescent="0.25">
      <c r="C37" s="8"/>
      <c r="H37" s="8"/>
    </row>
    <row r="38" spans="3:8" x14ac:dyDescent="0.25">
      <c r="C38" s="8"/>
      <c r="H38" s="8"/>
    </row>
    <row r="39" spans="3:8" x14ac:dyDescent="0.25">
      <c r="C39" s="8"/>
      <c r="H39" s="8"/>
    </row>
    <row r="40" spans="3:8" x14ac:dyDescent="0.25">
      <c r="C40" s="8"/>
      <c r="H40" s="8"/>
    </row>
    <row r="41" spans="3:8" x14ac:dyDescent="0.25">
      <c r="C41" s="8"/>
      <c r="H41" s="8"/>
    </row>
    <row r="42" spans="3:8" x14ac:dyDescent="0.25">
      <c r="C42" s="8"/>
      <c r="H42" s="8"/>
    </row>
    <row r="43" spans="3:8" x14ac:dyDescent="0.25">
      <c r="C43" s="8"/>
      <c r="H43" s="8"/>
    </row>
    <row r="44" spans="3:8" x14ac:dyDescent="0.25">
      <c r="C44" s="8"/>
      <c r="H44" s="8"/>
    </row>
    <row r="45" spans="3:8" x14ac:dyDescent="0.25">
      <c r="C45" s="8"/>
      <c r="H45" s="8"/>
    </row>
    <row r="46" spans="3:8" x14ac:dyDescent="0.25">
      <c r="C46" s="8"/>
      <c r="H46" s="8"/>
    </row>
    <row r="47" spans="3:8" x14ac:dyDescent="0.25">
      <c r="C47" s="8"/>
      <c r="H47" s="8"/>
    </row>
    <row r="48" spans="3:8" x14ac:dyDescent="0.25">
      <c r="C48" s="8"/>
      <c r="H48" s="8"/>
    </row>
    <row r="49" spans="3:8" x14ac:dyDescent="0.25">
      <c r="C49" s="8"/>
      <c r="H49" s="8"/>
    </row>
    <row r="50" spans="3:8" x14ac:dyDescent="0.25">
      <c r="C50" s="8"/>
      <c r="H50" s="8"/>
    </row>
    <row r="51" spans="3:8" x14ac:dyDescent="0.25">
      <c r="C51" s="8"/>
      <c r="H51" s="8"/>
    </row>
  </sheetData>
  <sheetProtection sheet="1" selectLockedCells="1"/>
  <dataConsolidate/>
  <mergeCells count="33">
    <mergeCell ref="N23:O23"/>
    <mergeCell ref="A24:C24"/>
    <mergeCell ref="D24:E24"/>
    <mergeCell ref="F24:H24"/>
    <mergeCell ref="I24:J24"/>
    <mergeCell ref="K24:M24"/>
    <mergeCell ref="N24:O24"/>
    <mergeCell ref="A1:E1"/>
    <mergeCell ref="F1:J1"/>
    <mergeCell ref="K1:O1"/>
    <mergeCell ref="B2:C2"/>
    <mergeCell ref="G2:H2"/>
    <mergeCell ref="L2:M2"/>
    <mergeCell ref="A21:E21"/>
    <mergeCell ref="F21:J21"/>
    <mergeCell ref="K21:O21"/>
    <mergeCell ref="A22:C22"/>
    <mergeCell ref="D22:E22"/>
    <mergeCell ref="F22:H22"/>
    <mergeCell ref="I22:J22"/>
    <mergeCell ref="K22:M22"/>
    <mergeCell ref="N22:O22"/>
    <mergeCell ref="A23:C23"/>
    <mergeCell ref="D23:E23"/>
    <mergeCell ref="F23:H23"/>
    <mergeCell ref="I23:J23"/>
    <mergeCell ref="K23:M23"/>
    <mergeCell ref="A25:C25"/>
    <mergeCell ref="D25:E25"/>
    <mergeCell ref="F25:H25"/>
    <mergeCell ref="I25:J25"/>
    <mergeCell ref="K25:M25"/>
    <mergeCell ref="N25:O25"/>
  </mergeCells>
  <dataValidations count="3">
    <dataValidation type="list" allowBlank="1" showInputMessage="1" showErrorMessage="1" sqref="E12 J12 O12" xr:uid="{AD71E47E-0E9C-4E9C-8B6F-799388A42F65}">
      <formula1>D8:D16</formula1>
    </dataValidation>
    <dataValidation type="list" allowBlank="1" showInputMessage="1" showErrorMessage="1" sqref="D8 D16 I8 I16 N8 N16" xr:uid="{F8928921-C20C-4137-BB8E-135EAEE68B74}">
      <formula1>C6:C10</formula1>
    </dataValidation>
    <dataValidation type="list" allowBlank="1" showInputMessage="1" showErrorMessage="1" sqref="C10 C14 C18 C6 H10 H14 H18 H6 M10 M14 M18 M6" xr:uid="{0C898864-13F2-4010-98BC-62B2392D404A}">
      <formula1>B5:B7</formula1>
    </dataValidation>
  </dataValidations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Week15</vt:lpstr>
      <vt:lpstr>Week15!Print_Area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whitehead</dc:creator>
  <cp:lastModifiedBy>jason whitehead</cp:lastModifiedBy>
  <dcterms:created xsi:type="dcterms:W3CDTF">2024-10-29T18:13:21Z</dcterms:created>
  <dcterms:modified xsi:type="dcterms:W3CDTF">2024-10-31T14:58:12Z</dcterms:modified>
</cp:coreProperties>
</file>